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5670" activeTab="0"/>
  </bookViews>
  <sheets>
    <sheet name="все штатное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<sst xmlns="http://schemas.openxmlformats.org/spreadsheetml/2006/main" count="69" uniqueCount="59">
  <si>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ЗАТВЕРДЖУЮ</t>
  </si>
  <si>
    <t>№ п/п</t>
  </si>
  <si>
    <t>Посадовий оклад (грн.)</t>
  </si>
  <si>
    <t>Кількість штатних посад</t>
  </si>
  <si>
    <t>1. Загальний фонд</t>
  </si>
  <si>
    <t>Директор</t>
  </si>
  <si>
    <t>Всього по 1.1.</t>
  </si>
  <si>
    <t>Всього по 2.1.</t>
  </si>
  <si>
    <t>Всього по 2.2.</t>
  </si>
  <si>
    <t>Загальний фонд, всього</t>
  </si>
  <si>
    <t>Спеціальний фонд, всього</t>
  </si>
  <si>
    <t>Тарифний розряд</t>
  </si>
  <si>
    <t>Надбавка за вислугу років (грн.)</t>
  </si>
  <si>
    <t>%</t>
  </si>
  <si>
    <t>грн.</t>
  </si>
  <si>
    <t>Надбавка за високі досягнення у праці, класність, почесні та спортивні звання (грн.)</t>
  </si>
  <si>
    <t>2. Спеціальний фонд               Платне навчання</t>
  </si>
  <si>
    <t>Всього по 1.2.</t>
  </si>
  <si>
    <t>1.2. Майстри виробничого навчання</t>
  </si>
  <si>
    <t>1.3. Фахівці</t>
  </si>
  <si>
    <t>Всього по 1.3.</t>
  </si>
  <si>
    <t>1.4. Робітники</t>
  </si>
  <si>
    <t>Всього по 1.4.</t>
  </si>
  <si>
    <t>1.5. Викладачі</t>
  </si>
  <si>
    <t>2.2. Майстри виробничого навчання</t>
  </si>
  <si>
    <t>2.3. Фахівці</t>
  </si>
  <si>
    <t xml:space="preserve">2.4. Викладачі  </t>
  </si>
  <si>
    <t>1.8. Матеріальна допомога на оздоровлення педагогічним працівникам</t>
  </si>
  <si>
    <t>1.9. Грошова винагорода за сумлінну працю педагогічним працівникам</t>
  </si>
  <si>
    <t>2.7. Матеріальна допомога на оздоровлення педагогічним працівникам</t>
  </si>
  <si>
    <t>2.8. Грошова винагорода за сумлінну працю педагогічним працівникам</t>
  </si>
  <si>
    <t>Назва посад</t>
  </si>
  <si>
    <t>Доплата за вчене звання, науковий ступінь, керівництво гуртожитком, особливі умови праці</t>
  </si>
  <si>
    <t xml:space="preserve">Фонд заробітної плати на місяць </t>
  </si>
  <si>
    <t>1.1. Персонал, за умовами праці віднесений до педпрацівників (крім майстрів виробничого навчання)</t>
  </si>
  <si>
    <t>Разом по 1.1-1.4.</t>
  </si>
  <si>
    <t xml:space="preserve">1.6. Надбавка викладачам за вислугу років </t>
  </si>
  <si>
    <t>1.7. Надбавка викладачам відповідно до постанови КМУ від 23.03.2011 №373</t>
  </si>
  <si>
    <t>1.10. Матеріальна допомога на оздоровлення працівникам бібліотеки</t>
  </si>
  <si>
    <t>Надбавка відповідно до постанови Кабінету Міністрів України від 23.03.2012 №373</t>
  </si>
  <si>
    <t xml:space="preserve">2.5. Надбавка викладачам за вислугу років </t>
  </si>
  <si>
    <t xml:space="preserve">2.6. Надбавка викладачам відповідно до постанови КМУ від 23.03.2011 №373 </t>
  </si>
  <si>
    <t>2.1. Персонал, за умовами праці віднесений до педпрацівників (крім майстрів виробничого навчання)</t>
  </si>
  <si>
    <t>Всього по 2.3.</t>
  </si>
  <si>
    <t>підпис</t>
  </si>
  <si>
    <t>ініціали і прізвище</t>
  </si>
  <si>
    <t xml:space="preserve">М.п.                    </t>
  </si>
  <si>
    <t>В.В.Росоха</t>
  </si>
  <si>
    <t>О.М.Кармішкіна</t>
  </si>
  <si>
    <t>Природничо-гуманітарного коледжу ДВНЗ "Ужгородський Національний університет"</t>
  </si>
  <si>
    <t>Заступник Міністра - керівник апарату</t>
  </si>
  <si>
    <t>Заступник головного бухгалтера</t>
  </si>
  <si>
    <t>Разом по 2.1-2.4.</t>
  </si>
  <si>
    <t xml:space="preserve">з місячним фондом заробітної плати </t>
  </si>
  <si>
    <t>Штат у кількості   149,11        штатних одиниць</t>
  </si>
  <si>
    <t>Зведений штатний розпис на 2014 рік</t>
  </si>
  <si>
    <t>Фонд заробітної плати на рік</t>
  </si>
  <si>
    <t>2.9. Індексація зарплати</t>
  </si>
  <si>
    <t xml:space="preserve">"01"  листопада 2014 р.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</si>
</sst>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u val="single"/>
      <sz val="14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i/>
      <sz val="14"/>
      <name val="Times New Roman CYR"/>
      <family val="0"/>
    </font>
    <font>
      <sz val="12"/>
      <name val="Times New Roman CYR"/>
      <family val="0"/>
    </font>
    <font>
      <sz val="14"/>
      <name val="Times New Roman Cyr"/>
      <family val="0"/>
    </font>
    <font>
      <b/>
      <sz val="14"/>
      <color indexed="10"/>
      <name val="Times New Roman Cyr"/>
      <family val="0"/>
    </font>
    <font>
      <b/>
      <i/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5" xfId="0" applyFont="1" applyBorder="1" applyAlignment="1">
      <alignment/>
    </xf>
    <xf numFmtId="49" fontId="4" fillId="0" borderId="11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6" fillId="0" borderId="16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6" fontId="6" fillId="0" borderId="0" xfId="0" applyNumberFormat="1" applyFont="1" applyAlignment="1">
      <alignment horizontal="left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left"/>
    </xf>
    <xf numFmtId="180" fontId="2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1" fontId="6" fillId="0" borderId="18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7">
      <selection activeCell="F48" sqref="F48"/>
    </sheetView>
  </sheetViews>
  <sheetFormatPr defaultColWidth="9.00390625" defaultRowHeight="12.75"/>
  <cols>
    <col min="1" max="1" width="6.625" style="38" customWidth="1"/>
    <col min="2" max="2" width="45.625" style="38" customWidth="1"/>
    <col min="3" max="3" width="6.875" style="38" hidden="1" customWidth="1"/>
    <col min="4" max="4" width="10.25390625" style="38" customWidth="1"/>
    <col min="5" max="5" width="14.75390625" style="57" customWidth="1"/>
    <col min="6" max="6" width="7.125" style="58" customWidth="1"/>
    <col min="7" max="7" width="17.375" style="57" customWidth="1"/>
    <col min="8" max="8" width="7.375" style="58" customWidth="1"/>
    <col min="9" max="9" width="14.00390625" style="58" customWidth="1"/>
    <col min="10" max="10" width="9.375" style="58" customWidth="1"/>
    <col min="11" max="11" width="12.625" style="57" customWidth="1"/>
    <col min="12" max="12" width="6.375" style="58" customWidth="1"/>
    <col min="13" max="13" width="13.625" style="57" customWidth="1"/>
    <col min="14" max="14" width="14.625" style="38" customWidth="1"/>
    <col min="15" max="15" width="0" style="38" hidden="1" customWidth="1"/>
    <col min="16" max="16" width="15.75390625" style="38" customWidth="1"/>
    <col min="17" max="17" width="13.75390625" style="38" hidden="1" customWidth="1"/>
    <col min="18" max="18" width="13.75390625" style="38" bestFit="1" customWidth="1"/>
    <col min="19" max="16384" width="9.125" style="38" customWidth="1"/>
  </cols>
  <sheetData>
    <row r="1" spans="12:16" ht="18.75">
      <c r="L1" s="58" t="s">
        <v>0</v>
      </c>
      <c r="N1" s="57"/>
      <c r="P1" s="57"/>
    </row>
    <row r="2" spans="1:16" ht="18.75">
      <c r="A2" s="7" t="s">
        <v>55</v>
      </c>
      <c r="B2" s="62"/>
      <c r="K2" s="57" t="s">
        <v>54</v>
      </c>
      <c r="M2" s="57">
        <f>D41</f>
        <v>42.09</v>
      </c>
      <c r="N2" s="57"/>
      <c r="P2" s="57"/>
    </row>
    <row r="3" spans="1:16" ht="18.75">
      <c r="A3" s="7"/>
      <c r="B3" s="62"/>
      <c r="C3" s="62"/>
      <c r="J3" s="58" t="s">
        <v>53</v>
      </c>
      <c r="N3" s="79">
        <f>N26+N41</f>
        <v>259820.90999999997</v>
      </c>
      <c r="P3" s="57"/>
    </row>
    <row r="4" spans="10:16" ht="18.75">
      <c r="J4" s="58" t="s">
        <v>50</v>
      </c>
      <c r="K4" s="59"/>
      <c r="L4" s="61"/>
      <c r="M4" s="59"/>
      <c r="N4" s="66"/>
      <c r="P4" s="63"/>
    </row>
    <row r="5" spans="1:16" ht="15.75" customHeight="1">
      <c r="A5" s="64" t="s">
        <v>49</v>
      </c>
      <c r="B5" s="65"/>
      <c r="C5" s="65"/>
      <c r="D5" s="65"/>
      <c r="E5" s="65"/>
      <c r="K5" s="59"/>
      <c r="L5" s="61"/>
      <c r="M5" s="59"/>
      <c r="N5" s="66"/>
      <c r="P5" s="66"/>
    </row>
    <row r="6" spans="10:16" ht="20.25" customHeight="1">
      <c r="J6" s="58" t="s">
        <v>58</v>
      </c>
      <c r="N6" s="67"/>
      <c r="P6" s="67"/>
    </row>
    <row r="7" spans="1:16" s="78" customFormat="1" ht="104.25" customHeight="1">
      <c r="A7" s="72" t="s">
        <v>1</v>
      </c>
      <c r="B7" s="76" t="s">
        <v>31</v>
      </c>
      <c r="C7" s="72" t="s">
        <v>11</v>
      </c>
      <c r="D7" s="72" t="s">
        <v>3</v>
      </c>
      <c r="E7" s="77" t="s">
        <v>2</v>
      </c>
      <c r="F7" s="98" t="s">
        <v>12</v>
      </c>
      <c r="G7" s="99"/>
      <c r="H7" s="100" t="s">
        <v>15</v>
      </c>
      <c r="I7" s="101"/>
      <c r="J7" s="100" t="s">
        <v>39</v>
      </c>
      <c r="K7" s="101"/>
      <c r="L7" s="100" t="s">
        <v>32</v>
      </c>
      <c r="M7" s="102"/>
      <c r="N7" s="77" t="s">
        <v>33</v>
      </c>
      <c r="P7" s="77" t="s">
        <v>56</v>
      </c>
    </row>
    <row r="8" spans="1:16" ht="18.75">
      <c r="A8" s="103">
        <v>1</v>
      </c>
      <c r="B8" s="105">
        <v>2</v>
      </c>
      <c r="C8" s="107">
        <v>3</v>
      </c>
      <c r="D8" s="108">
        <v>4</v>
      </c>
      <c r="E8" s="108">
        <v>5</v>
      </c>
      <c r="F8" s="19" t="s">
        <v>13</v>
      </c>
      <c r="G8" s="14" t="s">
        <v>14</v>
      </c>
      <c r="H8" s="19" t="s">
        <v>13</v>
      </c>
      <c r="I8" s="14" t="s">
        <v>14</v>
      </c>
      <c r="J8" s="19" t="s">
        <v>13</v>
      </c>
      <c r="K8" s="14" t="s">
        <v>14</v>
      </c>
      <c r="L8" s="19" t="s">
        <v>13</v>
      </c>
      <c r="M8" s="14" t="s">
        <v>14</v>
      </c>
      <c r="N8" s="19" t="s">
        <v>14</v>
      </c>
      <c r="P8" s="19" t="s">
        <v>14</v>
      </c>
    </row>
    <row r="9" spans="1:16" ht="19.5" customHeight="1">
      <c r="A9" s="104"/>
      <c r="B9" s="106"/>
      <c r="C9" s="104"/>
      <c r="D9" s="104"/>
      <c r="E9" s="104"/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8">
        <v>11</v>
      </c>
      <c r="L9" s="15">
        <v>12</v>
      </c>
      <c r="M9" s="15">
        <v>13</v>
      </c>
      <c r="N9" s="15">
        <v>14</v>
      </c>
      <c r="P9" s="15">
        <v>15</v>
      </c>
    </row>
    <row r="10" spans="1:16" ht="18.75">
      <c r="A10" s="1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4"/>
      <c r="P10" s="34"/>
    </row>
    <row r="11" spans="1:16" ht="19.5">
      <c r="A11" s="8" t="s">
        <v>34</v>
      </c>
      <c r="B11" s="9"/>
      <c r="C11" s="9"/>
      <c r="D11" s="9"/>
      <c r="E11" s="9"/>
      <c r="F11" s="9"/>
      <c r="G11" s="9"/>
      <c r="H11" s="9"/>
      <c r="I11" s="9"/>
      <c r="J11" s="68"/>
      <c r="K11" s="68"/>
      <c r="L11" s="68"/>
      <c r="M11" s="68"/>
      <c r="N11" s="69"/>
      <c r="P11" s="69"/>
    </row>
    <row r="12" spans="1:16" ht="19.5" customHeight="1">
      <c r="A12" s="92" t="s">
        <v>6</v>
      </c>
      <c r="B12" s="94"/>
      <c r="C12" s="17"/>
      <c r="D12" s="18">
        <v>6.5</v>
      </c>
      <c r="E12" s="11">
        <v>12439.2</v>
      </c>
      <c r="F12" s="11"/>
      <c r="G12" s="11">
        <v>2751.26</v>
      </c>
      <c r="H12" s="11"/>
      <c r="I12" s="11"/>
      <c r="J12" s="11"/>
      <c r="K12" s="11">
        <v>2487.84</v>
      </c>
      <c r="L12" s="11"/>
      <c r="M12" s="11"/>
      <c r="N12" s="11">
        <v>17678.3</v>
      </c>
      <c r="P12" s="11">
        <v>212139.6</v>
      </c>
    </row>
    <row r="13" spans="1:16" ht="17.25" customHeight="1">
      <c r="A13" s="2" t="s">
        <v>18</v>
      </c>
      <c r="B13" s="23"/>
      <c r="C13" s="23"/>
      <c r="D13" s="109"/>
      <c r="E13" s="110"/>
      <c r="F13" s="111"/>
      <c r="G13" s="110"/>
      <c r="H13" s="111"/>
      <c r="I13" s="111"/>
      <c r="J13" s="111"/>
      <c r="K13" s="110"/>
      <c r="L13" s="111"/>
      <c r="M13" s="110"/>
      <c r="N13" s="75"/>
      <c r="P13" s="75"/>
    </row>
    <row r="14" spans="1:16" ht="18" customHeight="1">
      <c r="A14" s="96" t="s">
        <v>17</v>
      </c>
      <c r="B14" s="97"/>
      <c r="C14" s="20"/>
      <c r="D14" s="18"/>
      <c r="E14" s="11"/>
      <c r="F14" s="15"/>
      <c r="G14" s="11"/>
      <c r="H14" s="15"/>
      <c r="I14" s="15"/>
      <c r="J14" s="15"/>
      <c r="K14" s="11"/>
      <c r="L14" s="15"/>
      <c r="M14" s="11"/>
      <c r="N14" s="11"/>
      <c r="P14" s="11"/>
    </row>
    <row r="15" spans="1:16" ht="17.25" customHeight="1">
      <c r="A15" s="2" t="s">
        <v>19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P15" s="29"/>
    </row>
    <row r="16" spans="1:16" ht="18.75">
      <c r="A16" s="92" t="s">
        <v>20</v>
      </c>
      <c r="B16" s="94"/>
      <c r="C16" s="17"/>
      <c r="D16" s="18">
        <v>15</v>
      </c>
      <c r="E16" s="11">
        <v>22053.8</v>
      </c>
      <c r="F16" s="11"/>
      <c r="G16" s="11">
        <v>930.6</v>
      </c>
      <c r="H16" s="11"/>
      <c r="I16" s="11">
        <v>1551</v>
      </c>
      <c r="J16" s="11"/>
      <c r="K16" s="11"/>
      <c r="L16" s="11"/>
      <c r="M16" s="11"/>
      <c r="N16" s="11">
        <f>E16+G16+I16</f>
        <v>24535.399999999998</v>
      </c>
      <c r="P16" s="11">
        <v>307770.72</v>
      </c>
    </row>
    <row r="17" spans="1:16" ht="18.75" customHeight="1">
      <c r="A17" s="2" t="s">
        <v>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3"/>
      <c r="P17" s="33"/>
    </row>
    <row r="18" spans="1:16" ht="18.75">
      <c r="A18" s="92" t="s">
        <v>22</v>
      </c>
      <c r="B18" s="94"/>
      <c r="C18" s="17"/>
      <c r="D18" s="18">
        <v>18.5</v>
      </c>
      <c r="E18" s="11">
        <v>22615.5</v>
      </c>
      <c r="F18" s="15"/>
      <c r="G18" s="11"/>
      <c r="H18" s="15"/>
      <c r="I18" s="15"/>
      <c r="J18" s="15"/>
      <c r="K18" s="11"/>
      <c r="L18" s="15"/>
      <c r="M18" s="11">
        <v>1589.9</v>
      </c>
      <c r="N18" s="11">
        <f>E18+M18</f>
        <v>24205.4</v>
      </c>
      <c r="P18" s="11">
        <v>289663.8</v>
      </c>
    </row>
    <row r="19" spans="1:16" ht="18.75" customHeight="1">
      <c r="A19" s="92" t="s">
        <v>35</v>
      </c>
      <c r="B19" s="94"/>
      <c r="C19" s="34"/>
      <c r="D19" s="1">
        <f>D18+D16+D12</f>
        <v>40</v>
      </c>
      <c r="E19" s="4">
        <f>E12+E16+E18</f>
        <v>57108.5</v>
      </c>
      <c r="F19" s="4">
        <f>F12+F16+F18</f>
        <v>0</v>
      </c>
      <c r="G19" s="4">
        <f>G12+G16+G18</f>
        <v>3681.86</v>
      </c>
      <c r="H19" s="4">
        <f>H12+H16+H18</f>
        <v>0</v>
      </c>
      <c r="I19" s="4">
        <f>I12+I16+I18</f>
        <v>1551</v>
      </c>
      <c r="J19" s="4">
        <f>J12+J16+J18</f>
        <v>0</v>
      </c>
      <c r="K19" s="4">
        <f>K12+K16+K18</f>
        <v>2487.84</v>
      </c>
      <c r="L19" s="4">
        <f>L12+L16+L18</f>
        <v>0</v>
      </c>
      <c r="M19" s="4">
        <f>M12+M16+M18</f>
        <v>1589.9</v>
      </c>
      <c r="N19" s="4">
        <f>N12+N16+N18</f>
        <v>66419.1</v>
      </c>
      <c r="P19" s="4">
        <f>P12+P16+P18</f>
        <v>809574.1199999999</v>
      </c>
    </row>
    <row r="20" spans="1:16" ht="19.5">
      <c r="A20" s="2" t="s">
        <v>23</v>
      </c>
      <c r="B20" s="28"/>
      <c r="C20" s="29"/>
      <c r="D20" s="1">
        <v>32</v>
      </c>
      <c r="E20" s="11"/>
      <c r="F20" s="15"/>
      <c r="G20" s="11"/>
      <c r="H20" s="15"/>
      <c r="I20" s="15"/>
      <c r="J20" s="15"/>
      <c r="K20" s="11"/>
      <c r="L20" s="15"/>
      <c r="M20" s="11"/>
      <c r="N20" s="4">
        <v>64616.7</v>
      </c>
      <c r="P20" s="4">
        <v>725094.84</v>
      </c>
    </row>
    <row r="21" spans="1:16" ht="18.75">
      <c r="A21" s="35" t="s">
        <v>36</v>
      </c>
      <c r="B21" s="36"/>
      <c r="C21" s="36"/>
      <c r="D21" s="36"/>
      <c r="E21" s="37"/>
      <c r="F21" s="15"/>
      <c r="G21" s="11"/>
      <c r="H21" s="15"/>
      <c r="I21" s="15"/>
      <c r="J21" s="15"/>
      <c r="K21" s="11"/>
      <c r="L21" s="15"/>
      <c r="M21" s="11"/>
      <c r="N21" s="4">
        <v>8264.42</v>
      </c>
      <c r="P21" s="4">
        <v>91738.88</v>
      </c>
    </row>
    <row r="22" spans="1:16" ht="18.75">
      <c r="A22" s="5" t="s">
        <v>37</v>
      </c>
      <c r="C22" s="30"/>
      <c r="D22" s="30"/>
      <c r="E22" s="32"/>
      <c r="F22" s="27"/>
      <c r="G22" s="32"/>
      <c r="H22" s="27"/>
      <c r="I22" s="27"/>
      <c r="J22" s="27"/>
      <c r="K22" s="32"/>
      <c r="L22" s="27"/>
      <c r="M22" s="32"/>
      <c r="N22" s="4">
        <v>10644.39</v>
      </c>
      <c r="P22" s="4">
        <v>124478.62</v>
      </c>
    </row>
    <row r="23" spans="1:16" ht="18.75">
      <c r="A23" s="35" t="s">
        <v>27</v>
      </c>
      <c r="B23" s="36"/>
      <c r="C23" s="36"/>
      <c r="D23" s="36"/>
      <c r="E23" s="37"/>
      <c r="F23" s="15"/>
      <c r="G23" s="11"/>
      <c r="H23" s="15"/>
      <c r="I23" s="15"/>
      <c r="J23" s="15"/>
      <c r="K23" s="11"/>
      <c r="L23" s="15"/>
      <c r="M23" s="32"/>
      <c r="N23" s="4"/>
      <c r="P23" s="11">
        <v>50639.26</v>
      </c>
    </row>
    <row r="24" spans="1:18" ht="18.75">
      <c r="A24" s="35" t="s">
        <v>28</v>
      </c>
      <c r="B24" s="39"/>
      <c r="C24" s="39"/>
      <c r="D24" s="39"/>
      <c r="E24" s="40"/>
      <c r="F24" s="15"/>
      <c r="G24" s="11"/>
      <c r="H24" s="15"/>
      <c r="I24" s="15"/>
      <c r="J24" s="15"/>
      <c r="K24" s="11"/>
      <c r="L24" s="15"/>
      <c r="M24" s="11"/>
      <c r="N24" s="11"/>
      <c r="P24" s="11">
        <v>41245.28</v>
      </c>
      <c r="R24" s="57"/>
    </row>
    <row r="25" spans="1:18" ht="18.75">
      <c r="A25" s="35" t="s">
        <v>38</v>
      </c>
      <c r="B25" s="39"/>
      <c r="C25" s="39"/>
      <c r="D25" s="39"/>
      <c r="E25" s="40"/>
      <c r="F25" s="15"/>
      <c r="G25" s="11"/>
      <c r="H25" s="15"/>
      <c r="I25" s="15"/>
      <c r="J25" s="15"/>
      <c r="K25" s="11"/>
      <c r="L25" s="15"/>
      <c r="M25" s="11"/>
      <c r="N25" s="11"/>
      <c r="P25" s="11">
        <v>2948</v>
      </c>
      <c r="R25" s="57"/>
    </row>
    <row r="26" spans="1:17" ht="21" customHeight="1">
      <c r="A26" s="88" t="s">
        <v>9</v>
      </c>
      <c r="B26" s="89"/>
      <c r="C26" s="41"/>
      <c r="D26" s="1">
        <f>D20+D19</f>
        <v>72</v>
      </c>
      <c r="E26" s="11"/>
      <c r="F26" s="15"/>
      <c r="G26" s="11"/>
      <c r="H26" s="15"/>
      <c r="I26" s="15"/>
      <c r="J26" s="15"/>
      <c r="K26" s="11"/>
      <c r="L26" s="15"/>
      <c r="M26" s="11"/>
      <c r="N26" s="4">
        <f>N19+N20+N21+N22+N23+N24+N25</f>
        <v>149944.61</v>
      </c>
      <c r="P26" s="4">
        <v>1845719</v>
      </c>
      <c r="Q26" s="57"/>
    </row>
    <row r="27" spans="1:17" ht="15" customHeight="1">
      <c r="A27" s="21" t="s">
        <v>16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P27" s="43"/>
      <c r="Q27" s="57"/>
    </row>
    <row r="28" spans="1:16" ht="19.5">
      <c r="A28" s="8" t="s">
        <v>42</v>
      </c>
      <c r="B28" s="9"/>
      <c r="C28" s="9"/>
      <c r="D28" s="9"/>
      <c r="E28" s="9"/>
      <c r="F28" s="9"/>
      <c r="G28" s="9"/>
      <c r="H28" s="9"/>
      <c r="I28" s="9"/>
      <c r="J28" s="68"/>
      <c r="K28" s="68"/>
      <c r="L28" s="44"/>
      <c r="M28" s="44"/>
      <c r="N28" s="45"/>
      <c r="P28" s="45"/>
    </row>
    <row r="29" spans="1:16" ht="18.75" customHeight="1">
      <c r="A29" s="16" t="s">
        <v>7</v>
      </c>
      <c r="B29" s="73"/>
      <c r="C29" s="80"/>
      <c r="D29" s="18">
        <v>2</v>
      </c>
      <c r="E29" s="11">
        <v>3356</v>
      </c>
      <c r="F29" s="15"/>
      <c r="G29" s="11">
        <v>503.4</v>
      </c>
      <c r="H29" s="15"/>
      <c r="I29" s="11">
        <v>4026.1</v>
      </c>
      <c r="J29" s="15"/>
      <c r="K29" s="13">
        <v>671.2</v>
      </c>
      <c r="L29" s="15"/>
      <c r="M29" s="11">
        <v>428.61</v>
      </c>
      <c r="N29" s="13">
        <v>9488.71</v>
      </c>
      <c r="P29" s="11">
        <v>68358.68</v>
      </c>
    </row>
    <row r="30" spans="1:16" ht="15.75" customHeight="1">
      <c r="A30" s="2" t="s">
        <v>24</v>
      </c>
      <c r="B30" s="23"/>
      <c r="C30" s="23"/>
      <c r="D30" s="3"/>
      <c r="E30" s="46"/>
      <c r="F30" s="25"/>
      <c r="G30" s="24"/>
      <c r="H30" s="25"/>
      <c r="I30" s="25"/>
      <c r="J30" s="25"/>
      <c r="K30" s="24"/>
      <c r="L30" s="25"/>
      <c r="M30" s="24"/>
      <c r="N30" s="26"/>
      <c r="P30" s="26"/>
    </row>
    <row r="31" spans="1:16" ht="18.75">
      <c r="A31" s="92" t="s">
        <v>8</v>
      </c>
      <c r="B31" s="94"/>
      <c r="C31" s="20"/>
      <c r="D31" s="1"/>
      <c r="E31" s="47"/>
      <c r="F31" s="6"/>
      <c r="G31" s="4"/>
      <c r="H31" s="6"/>
      <c r="I31" s="6"/>
      <c r="J31" s="6"/>
      <c r="K31" s="4"/>
      <c r="L31" s="6"/>
      <c r="M31" s="4"/>
      <c r="N31" s="4"/>
      <c r="P31" s="4"/>
    </row>
    <row r="32" spans="1:16" ht="17.25" customHeight="1">
      <c r="A32" s="2" t="s">
        <v>25</v>
      </c>
      <c r="B32" s="28"/>
      <c r="C32" s="48"/>
      <c r="D32" s="48"/>
      <c r="E32" s="74"/>
      <c r="F32" s="48"/>
      <c r="G32" s="48"/>
      <c r="H32" s="48"/>
      <c r="I32" s="48"/>
      <c r="J32" s="48"/>
      <c r="K32" s="74"/>
      <c r="L32" s="48"/>
      <c r="M32" s="48"/>
      <c r="N32" s="48"/>
      <c r="P32" s="48"/>
    </row>
    <row r="33" spans="1:16" ht="18.75">
      <c r="A33" s="92" t="s">
        <v>43</v>
      </c>
      <c r="B33" s="93"/>
      <c r="C33" s="49"/>
      <c r="D33" s="31">
        <v>3</v>
      </c>
      <c r="E33" s="11">
        <v>4653</v>
      </c>
      <c r="F33" s="15"/>
      <c r="G33" s="11">
        <v>2824.05</v>
      </c>
      <c r="H33" s="15"/>
      <c r="I33" s="11"/>
      <c r="J33" s="11"/>
      <c r="K33" s="11"/>
      <c r="L33" s="11"/>
      <c r="M33" s="11">
        <v>208.81</v>
      </c>
      <c r="N33" s="11">
        <f>E33+G33+M33</f>
        <v>7685.860000000001</v>
      </c>
      <c r="P33" s="11">
        <v>79772.09</v>
      </c>
    </row>
    <row r="34" spans="1:16" ht="18.75" customHeight="1">
      <c r="A34" s="92" t="s">
        <v>52</v>
      </c>
      <c r="B34" s="94"/>
      <c r="C34" s="17"/>
      <c r="D34" s="1">
        <f>D29+D33</f>
        <v>5</v>
      </c>
      <c r="E34" s="1">
        <f aca="true" t="shared" si="0" ref="E34:P34">E29+E33</f>
        <v>8009</v>
      </c>
      <c r="F34" s="1">
        <f t="shared" si="0"/>
        <v>0</v>
      </c>
      <c r="G34" s="1">
        <f t="shared" si="0"/>
        <v>3327.4500000000003</v>
      </c>
      <c r="H34" s="1">
        <f t="shared" si="0"/>
        <v>0</v>
      </c>
      <c r="I34" s="1">
        <f t="shared" si="0"/>
        <v>4026.1</v>
      </c>
      <c r="J34" s="1">
        <f t="shared" si="0"/>
        <v>0</v>
      </c>
      <c r="K34" s="1">
        <f t="shared" si="0"/>
        <v>671.2</v>
      </c>
      <c r="L34" s="1">
        <f t="shared" si="0"/>
        <v>0</v>
      </c>
      <c r="M34" s="1">
        <f t="shared" si="0"/>
        <v>637.4200000000001</v>
      </c>
      <c r="N34" s="1">
        <f t="shared" si="0"/>
        <v>17174.57</v>
      </c>
      <c r="O34" s="1">
        <f t="shared" si="0"/>
        <v>0</v>
      </c>
      <c r="P34" s="1">
        <f t="shared" si="0"/>
        <v>148130.77</v>
      </c>
    </row>
    <row r="35" spans="1:16" ht="21" customHeight="1">
      <c r="A35" s="95" t="s">
        <v>26</v>
      </c>
      <c r="B35" s="94"/>
      <c r="C35" s="17"/>
      <c r="D35" s="1">
        <v>37.09</v>
      </c>
      <c r="E35" s="11"/>
      <c r="F35" s="15"/>
      <c r="G35" s="11"/>
      <c r="H35" s="15"/>
      <c r="I35" s="15"/>
      <c r="J35" s="15"/>
      <c r="K35" s="11"/>
      <c r="L35" s="15"/>
      <c r="M35" s="11"/>
      <c r="N35" s="11">
        <v>70357.48</v>
      </c>
      <c r="O35" s="57" t="e">
        <f>#REF!-O34</f>
        <v>#REF!</v>
      </c>
      <c r="P35" s="11">
        <v>834497.68</v>
      </c>
    </row>
    <row r="36" spans="1:16" ht="18" customHeight="1">
      <c r="A36" s="85" t="s">
        <v>40</v>
      </c>
      <c r="B36" s="86"/>
      <c r="C36" s="86"/>
      <c r="D36" s="86"/>
      <c r="E36" s="87"/>
      <c r="F36" s="15"/>
      <c r="G36" s="11"/>
      <c r="H36" s="15"/>
      <c r="I36" s="15"/>
      <c r="J36" s="15"/>
      <c r="K36" s="11"/>
      <c r="L36" s="15"/>
      <c r="M36" s="11"/>
      <c r="N36" s="11">
        <v>9868.65</v>
      </c>
      <c r="P36" s="11">
        <v>102419.48</v>
      </c>
    </row>
    <row r="37" spans="1:16" ht="18.75">
      <c r="A37" s="50" t="s">
        <v>41</v>
      </c>
      <c r="B37" s="36"/>
      <c r="C37" s="36"/>
      <c r="D37" s="36"/>
      <c r="E37" s="37"/>
      <c r="F37" s="27"/>
      <c r="G37" s="32"/>
      <c r="H37" s="27"/>
      <c r="I37" s="27"/>
      <c r="J37" s="27"/>
      <c r="K37" s="32"/>
      <c r="L37" s="27"/>
      <c r="M37" s="32"/>
      <c r="N37" s="11">
        <v>12475.6</v>
      </c>
      <c r="P37" s="11">
        <v>150795.92</v>
      </c>
    </row>
    <row r="38" spans="1:16" ht="18.75">
      <c r="A38" s="50" t="s">
        <v>29</v>
      </c>
      <c r="B38" s="23"/>
      <c r="C38" s="23"/>
      <c r="D38" s="23"/>
      <c r="E38" s="17"/>
      <c r="F38" s="15"/>
      <c r="G38" s="11"/>
      <c r="H38" s="15"/>
      <c r="I38" s="15"/>
      <c r="J38" s="15"/>
      <c r="K38" s="11"/>
      <c r="L38" s="15"/>
      <c r="M38" s="11"/>
      <c r="N38" s="11"/>
      <c r="P38" s="11">
        <v>32525.3</v>
      </c>
    </row>
    <row r="39" spans="1:16" ht="18.75">
      <c r="A39" s="50" t="s">
        <v>30</v>
      </c>
      <c r="B39" s="36"/>
      <c r="C39" s="36"/>
      <c r="D39" s="36"/>
      <c r="E39" s="37"/>
      <c r="F39" s="15"/>
      <c r="G39" s="11"/>
      <c r="H39" s="15"/>
      <c r="I39" s="15"/>
      <c r="J39" s="15"/>
      <c r="K39" s="11"/>
      <c r="L39" s="15"/>
      <c r="M39" s="11"/>
      <c r="N39" s="11"/>
      <c r="P39" s="11">
        <v>32525.3</v>
      </c>
    </row>
    <row r="40" spans="1:16" ht="18.75">
      <c r="A40" s="50" t="s">
        <v>57</v>
      </c>
      <c r="B40" s="39"/>
      <c r="C40" s="39"/>
      <c r="D40" s="39"/>
      <c r="E40" s="40"/>
      <c r="F40" s="15"/>
      <c r="G40" s="11"/>
      <c r="H40" s="15"/>
      <c r="I40" s="15"/>
      <c r="J40" s="15"/>
      <c r="K40" s="11"/>
      <c r="L40" s="15"/>
      <c r="M40" s="11"/>
      <c r="N40" s="10"/>
      <c r="P40" s="11">
        <v>65646.55</v>
      </c>
    </row>
    <row r="41" spans="1:18" ht="21" customHeight="1">
      <c r="A41" s="88" t="s">
        <v>10</v>
      </c>
      <c r="B41" s="89"/>
      <c r="C41" s="51"/>
      <c r="D41" s="1">
        <f>D35+D34</f>
        <v>42.09</v>
      </c>
      <c r="E41" s="11"/>
      <c r="F41" s="15"/>
      <c r="G41" s="11"/>
      <c r="H41" s="15"/>
      <c r="I41" s="15"/>
      <c r="J41" s="15"/>
      <c r="K41" s="11"/>
      <c r="L41" s="15"/>
      <c r="M41" s="11"/>
      <c r="N41" s="4">
        <f>N34+N35+N36+N37+N38+N39</f>
        <v>109876.29999999999</v>
      </c>
      <c r="P41" s="4">
        <f>P34+P35+P36+P37+P38+P39+P40</f>
        <v>1366541.0000000002</v>
      </c>
      <c r="Q41" s="57">
        <f>1236700-P41</f>
        <v>-129841.00000000023</v>
      </c>
      <c r="R41" s="57"/>
    </row>
    <row r="42" spans="2:14" ht="20.25" customHeight="1">
      <c r="B42" s="90" t="s">
        <v>5</v>
      </c>
      <c r="C42" s="90"/>
      <c r="D42" s="90"/>
      <c r="E42" s="90"/>
      <c r="F42" s="90"/>
      <c r="G42" s="52"/>
      <c r="H42" s="52"/>
      <c r="I42" s="53"/>
      <c r="J42" s="53"/>
      <c r="K42" s="54"/>
      <c r="L42" s="54"/>
      <c r="M42" s="90" t="s">
        <v>47</v>
      </c>
      <c r="N42" s="90"/>
    </row>
    <row r="43" spans="1:14" ht="13.5" customHeight="1">
      <c r="A43" s="91"/>
      <c r="B43" s="91"/>
      <c r="C43" s="91"/>
      <c r="D43" s="91"/>
      <c r="E43" s="91"/>
      <c r="F43" s="91"/>
      <c r="G43" s="52"/>
      <c r="H43" s="52"/>
      <c r="I43" s="84" t="s">
        <v>44</v>
      </c>
      <c r="J43" s="84"/>
      <c r="K43" s="54"/>
      <c r="L43" s="54"/>
      <c r="M43" s="84" t="s">
        <v>45</v>
      </c>
      <c r="N43" s="84"/>
    </row>
    <row r="44" spans="2:14" ht="16.5" customHeight="1">
      <c r="B44" s="81" t="s">
        <v>51</v>
      </c>
      <c r="C44" s="81"/>
      <c r="D44" s="81"/>
      <c r="E44" s="81"/>
      <c r="F44" s="81"/>
      <c r="G44" s="55"/>
      <c r="H44" s="55"/>
      <c r="I44" s="70"/>
      <c r="J44" s="70"/>
      <c r="K44" s="71"/>
      <c r="L44" s="71"/>
      <c r="M44" s="81" t="s">
        <v>48</v>
      </c>
      <c r="N44" s="81"/>
    </row>
    <row r="45" spans="1:14" ht="13.5" customHeight="1" hidden="1">
      <c r="A45" s="82"/>
      <c r="B45" s="82"/>
      <c r="C45" s="82"/>
      <c r="D45" s="82"/>
      <c r="E45" s="82"/>
      <c r="F45" s="82"/>
      <c r="G45" s="55"/>
      <c r="H45" s="55"/>
      <c r="I45" s="83" t="s">
        <v>44</v>
      </c>
      <c r="J45" s="83"/>
      <c r="K45" s="71"/>
      <c r="L45" s="71"/>
      <c r="M45" s="84" t="s">
        <v>45</v>
      </c>
      <c r="N45" s="84"/>
    </row>
    <row r="46" spans="2:16" ht="12" customHeight="1">
      <c r="B46" s="60" t="s">
        <v>46</v>
      </c>
      <c r="C46" s="56"/>
      <c r="D46" s="56"/>
      <c r="E46" s="56"/>
      <c r="F46" s="56"/>
      <c r="G46" s="55"/>
      <c r="H46" s="55"/>
      <c r="I46" s="71"/>
      <c r="J46" s="71"/>
      <c r="K46" s="71"/>
      <c r="L46" s="71"/>
      <c r="M46" s="71"/>
      <c r="N46" s="57"/>
      <c r="P46" s="57"/>
    </row>
    <row r="47" spans="5:13" ht="18.75">
      <c r="E47" s="38"/>
      <c r="F47" s="38"/>
      <c r="G47" s="38"/>
      <c r="H47" s="38"/>
      <c r="I47" s="38"/>
      <c r="J47" s="38"/>
      <c r="K47" s="38"/>
      <c r="L47" s="38"/>
      <c r="M47" s="38"/>
    </row>
    <row r="48" spans="5:13" ht="18.75">
      <c r="E48" s="38"/>
      <c r="F48" s="38"/>
      <c r="G48" s="38"/>
      <c r="H48" s="38"/>
      <c r="I48" s="38"/>
      <c r="J48" s="38"/>
      <c r="K48" s="38"/>
      <c r="L48" s="38"/>
      <c r="M48" s="38"/>
    </row>
    <row r="49" spans="5:13" ht="18.75">
      <c r="E49" s="38"/>
      <c r="F49" s="38"/>
      <c r="G49" s="38"/>
      <c r="H49" s="38"/>
      <c r="I49" s="38"/>
      <c r="J49" s="38"/>
      <c r="K49" s="38"/>
      <c r="L49" s="38"/>
      <c r="M49" s="38"/>
    </row>
    <row r="50" spans="5:13" ht="18.75">
      <c r="E50" s="38"/>
      <c r="F50" s="38"/>
      <c r="G50" s="38"/>
      <c r="H50" s="38"/>
      <c r="I50" s="38"/>
      <c r="J50" s="38"/>
      <c r="K50" s="38"/>
      <c r="L50" s="38"/>
      <c r="M50" s="38"/>
    </row>
    <row r="51" spans="5:13" ht="18.75">
      <c r="E51" s="38"/>
      <c r="F51" s="38"/>
      <c r="G51" s="38"/>
      <c r="H51" s="38"/>
      <c r="I51" s="38"/>
      <c r="J51" s="38"/>
      <c r="K51" s="38"/>
      <c r="L51" s="38"/>
      <c r="M51" s="38"/>
    </row>
    <row r="52" spans="5:13" ht="18.75">
      <c r="E52" s="38"/>
      <c r="F52" s="38"/>
      <c r="G52" s="38"/>
      <c r="H52" s="38"/>
      <c r="I52" s="38"/>
      <c r="J52" s="38"/>
      <c r="K52" s="38"/>
      <c r="L52" s="38"/>
      <c r="M52" s="38"/>
    </row>
    <row r="53" spans="5:13" ht="18.75">
      <c r="E53" s="38"/>
      <c r="F53" s="38"/>
      <c r="G53" s="38"/>
      <c r="H53" s="38"/>
      <c r="I53" s="38"/>
      <c r="J53" s="38"/>
      <c r="K53" s="38"/>
      <c r="L53" s="38"/>
      <c r="M53" s="38"/>
    </row>
    <row r="54" spans="5:13" ht="18.75">
      <c r="E54" s="38"/>
      <c r="F54" s="38"/>
      <c r="G54" s="38"/>
      <c r="H54" s="38"/>
      <c r="I54" s="38"/>
      <c r="J54" s="38"/>
      <c r="K54" s="38"/>
      <c r="L54" s="38"/>
      <c r="M54" s="38"/>
    </row>
    <row r="55" spans="5:13" ht="18.75">
      <c r="E55" s="38"/>
      <c r="F55" s="38"/>
      <c r="G55" s="38"/>
      <c r="H55" s="38"/>
      <c r="I55" s="38"/>
      <c r="J55" s="38"/>
      <c r="K55" s="38"/>
      <c r="L55" s="38"/>
      <c r="M55" s="38"/>
    </row>
    <row r="56" spans="5:13" ht="18.75">
      <c r="E56" s="38"/>
      <c r="F56" s="38"/>
      <c r="G56" s="38"/>
      <c r="H56" s="38"/>
      <c r="I56" s="38"/>
      <c r="J56" s="38"/>
      <c r="K56" s="38"/>
      <c r="L56" s="38"/>
      <c r="M56" s="38"/>
    </row>
    <row r="57" spans="5:13" ht="409.5">
      <c r="E57" s="38"/>
      <c r="F57" s="38"/>
      <c r="G57" s="38"/>
      <c r="H57" s="38"/>
      <c r="I57" s="38"/>
      <c r="J57" s="38"/>
      <c r="K57" s="38"/>
      <c r="L57" s="38"/>
      <c r="M57" s="38"/>
    </row>
    <row r="58" spans="5:13" ht="18.75">
      <c r="E58" s="38"/>
      <c r="F58" s="38"/>
      <c r="G58" s="38"/>
      <c r="H58" s="38"/>
      <c r="I58" s="38"/>
      <c r="J58" s="38"/>
      <c r="K58" s="38"/>
      <c r="L58" s="38"/>
      <c r="M58" s="38"/>
    </row>
    <row r="59" spans="5:13" ht="18.75">
      <c r="E59" s="38"/>
      <c r="F59" s="38"/>
      <c r="G59" s="38"/>
      <c r="H59" s="38"/>
      <c r="I59" s="38"/>
      <c r="J59" s="38"/>
      <c r="K59" s="38"/>
      <c r="L59" s="38"/>
      <c r="M59" s="38"/>
    </row>
    <row r="60" spans="5:13" ht="18.75">
      <c r="E60" s="38"/>
      <c r="F60" s="38"/>
      <c r="G60" s="38"/>
      <c r="H60" s="38"/>
      <c r="I60" s="38"/>
      <c r="J60" s="38"/>
      <c r="K60" s="38"/>
      <c r="L60" s="38"/>
      <c r="M60" s="38"/>
    </row>
    <row r="61" spans="5:13" ht="18.75">
      <c r="E61" s="38"/>
      <c r="F61" s="38"/>
      <c r="G61" s="38"/>
      <c r="H61" s="38"/>
      <c r="I61" s="38"/>
      <c r="J61" s="38"/>
      <c r="K61" s="38"/>
      <c r="L61" s="38"/>
      <c r="M61" s="38"/>
    </row>
    <row r="62" spans="5:13" ht="18.75">
      <c r="E62" s="38"/>
      <c r="F62" s="38"/>
      <c r="G62" s="38"/>
      <c r="H62" s="38"/>
      <c r="I62" s="38"/>
      <c r="J62" s="38"/>
      <c r="K62" s="38"/>
      <c r="L62" s="38"/>
      <c r="M62" s="38"/>
    </row>
    <row r="63" spans="5:13" ht="18.75">
      <c r="E63" s="38"/>
      <c r="F63" s="38"/>
      <c r="G63" s="38"/>
      <c r="H63" s="38"/>
      <c r="I63" s="38"/>
      <c r="J63" s="38"/>
      <c r="K63" s="38"/>
      <c r="L63" s="38"/>
      <c r="M63" s="38"/>
    </row>
    <row r="64" spans="5:13" ht="18.75">
      <c r="E64" s="38"/>
      <c r="F64" s="38"/>
      <c r="G64" s="38"/>
      <c r="H64" s="38"/>
      <c r="I64" s="38"/>
      <c r="J64" s="38"/>
      <c r="K64" s="38"/>
      <c r="L64" s="38"/>
      <c r="M64" s="38"/>
    </row>
    <row r="65" spans="5:13" ht="18.75">
      <c r="E65" s="38"/>
      <c r="F65" s="38"/>
      <c r="G65" s="38"/>
      <c r="H65" s="38"/>
      <c r="I65" s="38"/>
      <c r="J65" s="38"/>
      <c r="K65" s="38"/>
      <c r="L65" s="38"/>
      <c r="M65" s="38"/>
    </row>
    <row r="66" spans="5:13" ht="18.75">
      <c r="E66" s="38"/>
      <c r="F66" s="38"/>
      <c r="G66" s="38"/>
      <c r="H66" s="38"/>
      <c r="I66" s="38"/>
      <c r="J66" s="38"/>
      <c r="K66" s="38"/>
      <c r="L66" s="38"/>
      <c r="M66" s="38"/>
    </row>
    <row r="67" spans="5:13" ht="18.75">
      <c r="E67" s="38"/>
      <c r="F67" s="38"/>
      <c r="G67" s="38"/>
      <c r="H67" s="38"/>
      <c r="I67" s="38"/>
      <c r="J67" s="38"/>
      <c r="K67" s="38"/>
      <c r="L67" s="38"/>
      <c r="M67" s="38"/>
    </row>
    <row r="68" spans="5:13" ht="18.75">
      <c r="E68" s="38"/>
      <c r="F68" s="38"/>
      <c r="G68" s="38"/>
      <c r="H68" s="38"/>
      <c r="I68" s="38"/>
      <c r="J68" s="38"/>
      <c r="K68" s="38"/>
      <c r="L68" s="38"/>
      <c r="M68" s="38"/>
    </row>
    <row r="69" spans="5:13" ht="18.75">
      <c r="E69" s="38"/>
      <c r="F69" s="38"/>
      <c r="G69" s="38"/>
      <c r="H69" s="38"/>
      <c r="I69" s="38"/>
      <c r="J69" s="38"/>
      <c r="K69" s="38"/>
      <c r="L69" s="38"/>
      <c r="M69" s="38"/>
    </row>
    <row r="70" spans="5:13" ht="18.75">
      <c r="E70" s="38"/>
      <c r="F70" s="38"/>
      <c r="G70" s="38"/>
      <c r="H70" s="38"/>
      <c r="I70" s="38"/>
      <c r="J70" s="38"/>
      <c r="K70" s="38"/>
      <c r="L70" s="38"/>
      <c r="M70" s="38"/>
    </row>
  </sheetData>
  <sheetProtection/>
  <mergeCells count="31">
    <mergeCell ref="F7:G7"/>
    <mergeCell ref="H7:I7"/>
    <mergeCell ref="J7:K7"/>
    <mergeCell ref="L7:M7"/>
    <mergeCell ref="A8:A9"/>
    <mergeCell ref="B8:B9"/>
    <mergeCell ref="C8:C9"/>
    <mergeCell ref="D8:D9"/>
    <mergeCell ref="E8:E9"/>
    <mergeCell ref="A12:B12"/>
    <mergeCell ref="A14:B14"/>
    <mergeCell ref="A16:B16"/>
    <mergeCell ref="A18:B18"/>
    <mergeCell ref="A19:B19"/>
    <mergeCell ref="A26:B26"/>
    <mergeCell ref="A43:F43"/>
    <mergeCell ref="I43:J43"/>
    <mergeCell ref="M43:N43"/>
    <mergeCell ref="A31:B31"/>
    <mergeCell ref="A33:B33"/>
    <mergeCell ref="A34:B34"/>
    <mergeCell ref="A35:B35"/>
    <mergeCell ref="B44:F44"/>
    <mergeCell ref="M44:N44"/>
    <mergeCell ref="A45:F45"/>
    <mergeCell ref="I45:J45"/>
    <mergeCell ref="M45:N45"/>
    <mergeCell ref="A36:E36"/>
    <mergeCell ref="A41:B41"/>
    <mergeCell ref="B42:F42"/>
    <mergeCell ref="M42:N42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Buh_kol</cp:lastModifiedBy>
  <cp:lastPrinted>2015-02-03T10:26:11Z</cp:lastPrinted>
  <dcterms:created xsi:type="dcterms:W3CDTF">2004-01-07T07:10:48Z</dcterms:created>
  <dcterms:modified xsi:type="dcterms:W3CDTF">2015-02-03T10:26:14Z</dcterms:modified>
  <cp:category/>
  <cp:version/>
  <cp:contentType/>
  <cp:contentStatus/>
</cp:coreProperties>
</file>